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0" windowWidth="10005" windowHeight="9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<sst xmlns="http://schemas.openxmlformats.org/spreadsheetml/2006/main" count="129" uniqueCount="96">
  <si>
    <t>Lp.</t>
  </si>
  <si>
    <t>Opis</t>
  </si>
  <si>
    <t>Obmiar</t>
  </si>
  <si>
    <t>Roboty przygotowawcze</t>
  </si>
  <si>
    <t>1.1</t>
  </si>
  <si>
    <t>Roboty geodezyjne</t>
  </si>
  <si>
    <t>1.1.1</t>
  </si>
  <si>
    <t>1.2</t>
  </si>
  <si>
    <t>Roboty rozbiórkowe</t>
  </si>
  <si>
    <t>1.2.1</t>
  </si>
  <si>
    <t>m2</t>
  </si>
  <si>
    <t>1.2.2</t>
  </si>
  <si>
    <t>m</t>
  </si>
  <si>
    <t>m3</t>
  </si>
  <si>
    <t>1.3</t>
  </si>
  <si>
    <t>Urządzenia obce</t>
  </si>
  <si>
    <t>1.3.1</t>
  </si>
  <si>
    <t>Roboty ziemne</t>
  </si>
  <si>
    <t>2.1</t>
  </si>
  <si>
    <t>Podbudowy</t>
  </si>
  <si>
    <t>3.1</t>
  </si>
  <si>
    <t>Profilowanie i zagęszczanie podłoża w gruncie kat. II-IV pod warstwy konstrukcyjne nawierzchni.</t>
  </si>
  <si>
    <t>3.2</t>
  </si>
  <si>
    <t>3.3</t>
  </si>
  <si>
    <t>3.4</t>
  </si>
  <si>
    <t>3.5</t>
  </si>
  <si>
    <t>Nawierzchnie</t>
  </si>
  <si>
    <t>4.1</t>
  </si>
  <si>
    <t>4.2</t>
  </si>
  <si>
    <t>4.3</t>
  </si>
  <si>
    <t>Elementy ulic</t>
  </si>
  <si>
    <t>5.1</t>
  </si>
  <si>
    <t>Krawężniki betonowe o wymiarach 15x30 cm z wykonaniem ław betonowych o przekroju 0,075 m3 na podsypce cementowo-piaskowej</t>
  </si>
  <si>
    <t>7.1</t>
  </si>
  <si>
    <t>Pionowe znaki drogowe - słupki z rur stalowych</t>
  </si>
  <si>
    <t>szt.</t>
  </si>
  <si>
    <t>7.2</t>
  </si>
  <si>
    <t>Przymocowanie tablic znaków drogowych, folia II generacji - średni</t>
  </si>
  <si>
    <t>7.3</t>
  </si>
  <si>
    <t>8.1</t>
  </si>
  <si>
    <t>8.2</t>
  </si>
  <si>
    <t>8.3</t>
  </si>
  <si>
    <t>8.4</t>
  </si>
  <si>
    <t>STWiORB</t>
  </si>
  <si>
    <t xml:space="preserve"> D-01.02.04</t>
  </si>
  <si>
    <t xml:space="preserve"> D-04.01.01</t>
  </si>
  <si>
    <t xml:space="preserve"> D-04.04.02</t>
  </si>
  <si>
    <t xml:space="preserve"> D-04.02.01</t>
  </si>
  <si>
    <t xml:space="preserve"> D-08.02.02</t>
  </si>
  <si>
    <t xml:space="preserve"> D-08.03.01</t>
  </si>
  <si>
    <t xml:space="preserve"> D-07.02.01</t>
  </si>
  <si>
    <t>J.m.</t>
  </si>
  <si>
    <t>Cena jedn.</t>
  </si>
  <si>
    <t>Wartość</t>
  </si>
  <si>
    <t>Razem</t>
  </si>
  <si>
    <t>netto</t>
  </si>
  <si>
    <t>VAT 23%</t>
  </si>
  <si>
    <t>brutto</t>
  </si>
  <si>
    <t>Roboty pomiarowe przy liniowych robotach ziemnych - trasa dróg w terenie równinnym</t>
  </si>
  <si>
    <t xml:space="preserve"> D-01.01.01 </t>
  </si>
  <si>
    <t>km</t>
  </si>
  <si>
    <t>Powykonawcza inwentaryzacja geodezyjna</t>
  </si>
  <si>
    <t>Rozebranie ogrodzenia z siatki</t>
  </si>
  <si>
    <t>Zakładanie rur osłonowych dwudzielnych na przewody telekomunikacyjne i energetyczne</t>
  </si>
  <si>
    <t xml:space="preserve"> D-02.00.00</t>
  </si>
  <si>
    <t>Roboty ziemne wykonywane koparkami podsiębiernymi o poj. łyżki 0.60 m3 w gruncie kat. III-IV z transportem urobku na odległość do 10 km samochodami samowyładowczymi</t>
  </si>
  <si>
    <t>Warstwa mrozoodporna z piasku zagęszczana mechanicznie o grubości 15 cm - jezdnia</t>
  </si>
  <si>
    <t>Warstwa mrozoodporna z piasku zagęszczana mechanicznie o grubości 10 cm - chodnik</t>
  </si>
  <si>
    <t>Podbudowa z kruszywa łamanego stabilizowanego mechanicznie o grubości po zagęszczeniu 25 cm - jezdnia</t>
  </si>
  <si>
    <t>Podbudowa z kruszywa łamanego stabilizowanego mechanicznie o grubości po zagęszczeniu 10cm - chodnik</t>
  </si>
  <si>
    <t>3.6</t>
  </si>
  <si>
    <t xml:space="preserve"> D-04.03.01</t>
  </si>
  <si>
    <t>Mechaniczne oczyszczenie i skropienie emulsją asfaltową podbudowy z kruszywa; zużycie emulsji 0,5 - 0,7 kg/m2</t>
  </si>
  <si>
    <t>Mechaniczne oczyszczenie i skropienie emulsją asfaltową  warstwy wiążącej; zużycie emulsji 0,1 - 0,3 kg/m2</t>
  </si>
  <si>
    <t>3.7</t>
  </si>
  <si>
    <t xml:space="preserve"> D-04.07.01</t>
  </si>
  <si>
    <t>Warstwa wiążąca z betonu asfaltowego AC 16 W o grubości po zagęszczeniu 5 cm</t>
  </si>
  <si>
    <t xml:space="preserve"> D-05.03.05a</t>
  </si>
  <si>
    <t>Warstwa ścieralna z betonu asfaltowego AC 11 S o grubości po zagęszczeniu 4 cm</t>
  </si>
  <si>
    <t>Chodnik z kostki  betonowej o grubości 6 cm na podsypce cementowo-piaskowej</t>
  </si>
  <si>
    <t>Zjazdy</t>
  </si>
  <si>
    <t>Zjazdy z tłucznia z gruzu betonowego stabilizowanego mechanicznie o grubości po zagęszczeniu gr. 20 cm</t>
  </si>
  <si>
    <t>Pobocza</t>
  </si>
  <si>
    <t>Pobocza z kruszywa łamanego stabilizowanego mechanicznie o grubości po zagęszczeniu 10 cm</t>
  </si>
  <si>
    <t>7.4</t>
  </si>
  <si>
    <t xml:space="preserve"> D-07.01.01</t>
  </si>
  <si>
    <t>Krawężniki betonowe wtopione o wymiarach 15x22 cm z wykonaniem ław betonowych o przekroju 0,0675m3 na podsypce cementowo-piaskowej</t>
  </si>
  <si>
    <t>Obrzeża betonowe o wymiarach 30x8 cm na podsypce cementowo-piaskowej, spoiny wypełnione zaprawą cementową</t>
  </si>
  <si>
    <t>Ława pod obrzeża betonowa z oporem o przekroju 0,043m3</t>
  </si>
  <si>
    <t>Urządzenia bezpieczństwa ruchu</t>
  </si>
  <si>
    <t xml:space="preserve"> D-08.07.01</t>
  </si>
  <si>
    <t>Oznakowanie poziome jezdni grubowarstwowe - chemoutwardzalne z mikrokulkami szklanymi wykonywane mechanicznie</t>
  </si>
  <si>
    <t>Rozebranie nawierzchni jezdni z mieszanek mineralno-bitumicznych o grubości 6 cm z wywozem na odległość 10 km</t>
  </si>
  <si>
    <t>KOSZTORYS OFERTOWY: PRZEBUDOWA DROGI GMINNEJ NR 041412C</t>
  </si>
  <si>
    <t>kpl.</t>
  </si>
  <si>
    <t>Montaż progów zwalniających - 2 szt. i aktywnego przejścia dla pieszych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</si>
</sst>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34" borderId="15" xfId="0" applyNumberFormat="1" applyFont="1" applyFill="1" applyBorder="1" applyAlignment="1">
      <alignment horizontal="right"/>
    </xf>
    <xf numFmtId="164" fontId="0" fillId="33" borderId="15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34" borderId="15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9">
      <selection activeCell="C49" sqref="C49"/>
    </sheetView>
  </sheetViews>
  <sheetFormatPr defaultColWidth="9.140625" defaultRowHeight="12.75"/>
  <cols>
    <col min="1" max="1" width="7.7109375" style="3" customWidth="1"/>
    <col min="2" max="2" width="11.8515625" style="0" customWidth="1"/>
    <col min="3" max="3" width="75.57421875" style="6" customWidth="1"/>
    <col min="4" max="4" width="10.140625" style="3" customWidth="1"/>
    <col min="5" max="5" width="15.8515625" style="4" customWidth="1"/>
    <col min="6" max="6" width="11.140625" style="4" customWidth="1"/>
    <col min="7" max="7" width="12.140625" style="34" bestFit="1" customWidth="1"/>
  </cols>
  <sheetData>
    <row r="1" spans="1:7" ht="12.75">
      <c r="A1" s="45" t="s">
        <v>93</v>
      </c>
      <c r="B1" s="46"/>
      <c r="C1" s="46"/>
      <c r="D1" s="46"/>
      <c r="E1" s="46"/>
      <c r="F1" s="46"/>
      <c r="G1" s="46"/>
    </row>
    <row r="2" ht="13.5" thickBot="1"/>
    <row r="3" spans="1:7" s="1" customFormat="1" ht="12.75">
      <c r="A3" s="13" t="s">
        <v>0</v>
      </c>
      <c r="B3" s="14" t="s">
        <v>43</v>
      </c>
      <c r="C3" s="15" t="s">
        <v>1</v>
      </c>
      <c r="D3" s="16" t="s">
        <v>51</v>
      </c>
      <c r="E3" s="17" t="s">
        <v>2</v>
      </c>
      <c r="F3" s="17" t="s">
        <v>52</v>
      </c>
      <c r="G3" s="29" t="s">
        <v>53</v>
      </c>
    </row>
    <row r="4" spans="1:7" s="28" customFormat="1" ht="12.75">
      <c r="A4" s="23">
        <v>1</v>
      </c>
      <c r="B4" s="24"/>
      <c r="C4" s="25" t="s">
        <v>3</v>
      </c>
      <c r="D4" s="26"/>
      <c r="E4" s="27"/>
      <c r="F4" s="27"/>
      <c r="G4" s="30"/>
    </row>
    <row r="5" spans="1:7" s="1" customFormat="1" ht="12.75">
      <c r="A5" s="18" t="s">
        <v>4</v>
      </c>
      <c r="B5" s="19"/>
      <c r="C5" s="20" t="s">
        <v>5</v>
      </c>
      <c r="D5" s="21"/>
      <c r="E5" s="22"/>
      <c r="F5" s="22"/>
      <c r="G5" s="31"/>
    </row>
    <row r="6" spans="1:7" s="1" customFormat="1" ht="12.75">
      <c r="A6" s="12" t="s">
        <v>6</v>
      </c>
      <c r="B6" s="7" t="s">
        <v>59</v>
      </c>
      <c r="C6" s="8" t="s">
        <v>58</v>
      </c>
      <c r="D6" s="9" t="s">
        <v>60</v>
      </c>
      <c r="E6" s="35">
        <v>1.473</v>
      </c>
      <c r="F6" s="10">
        <v>0</v>
      </c>
      <c r="G6" s="32">
        <f>E6*F6</f>
        <v>0</v>
      </c>
    </row>
    <row r="7" spans="1:7" s="1" customFormat="1" ht="12.75">
      <c r="A7" s="12" t="s">
        <v>6</v>
      </c>
      <c r="B7" s="7" t="s">
        <v>59</v>
      </c>
      <c r="C7" s="8" t="s">
        <v>61</v>
      </c>
      <c r="D7" s="9" t="s">
        <v>60</v>
      </c>
      <c r="E7" s="35">
        <v>1.473</v>
      </c>
      <c r="F7" s="10">
        <v>0</v>
      </c>
      <c r="G7" s="32">
        <f>E7*F7</f>
        <v>0</v>
      </c>
    </row>
    <row r="8" spans="1:7" s="28" customFormat="1" ht="12.75">
      <c r="A8" s="23" t="s">
        <v>7</v>
      </c>
      <c r="B8" s="24"/>
      <c r="C8" s="25" t="s">
        <v>8</v>
      </c>
      <c r="D8" s="26"/>
      <c r="E8" s="27"/>
      <c r="F8" s="27"/>
      <c r="G8" s="33"/>
    </row>
    <row r="9" spans="1:7" s="1" customFormat="1" ht="25.5">
      <c r="A9" s="12" t="s">
        <v>9</v>
      </c>
      <c r="B9" s="7" t="s">
        <v>44</v>
      </c>
      <c r="C9" s="8" t="s">
        <v>92</v>
      </c>
      <c r="D9" s="9" t="s">
        <v>10</v>
      </c>
      <c r="E9" s="10">
        <v>217.8</v>
      </c>
      <c r="F9" s="10">
        <v>0</v>
      </c>
      <c r="G9" s="32">
        <f aca="true" t="shared" si="0" ref="G9:G40">E9*F9</f>
        <v>0</v>
      </c>
    </row>
    <row r="10" spans="1:7" s="1" customFormat="1" ht="12.75">
      <c r="A10" s="12" t="s">
        <v>11</v>
      </c>
      <c r="B10" s="7" t="s">
        <v>44</v>
      </c>
      <c r="C10" s="8" t="s">
        <v>62</v>
      </c>
      <c r="D10" s="9" t="s">
        <v>12</v>
      </c>
      <c r="E10" s="10">
        <v>44.3</v>
      </c>
      <c r="F10" s="10">
        <v>0</v>
      </c>
      <c r="G10" s="32">
        <f t="shared" si="0"/>
        <v>0</v>
      </c>
    </row>
    <row r="11" spans="1:7" s="44" customFormat="1" ht="12.75">
      <c r="A11" s="18" t="s">
        <v>14</v>
      </c>
      <c r="B11" s="19"/>
      <c r="C11" s="20" t="s">
        <v>15</v>
      </c>
      <c r="D11" s="21"/>
      <c r="E11" s="22"/>
      <c r="F11" s="22"/>
      <c r="G11" s="31"/>
    </row>
    <row r="12" spans="1:7" s="1" customFormat="1" ht="25.5">
      <c r="A12" s="12" t="s">
        <v>16</v>
      </c>
      <c r="B12" s="7"/>
      <c r="C12" s="8" t="s">
        <v>63</v>
      </c>
      <c r="D12" s="9" t="s">
        <v>12</v>
      </c>
      <c r="E12" s="10">
        <v>39</v>
      </c>
      <c r="F12" s="10">
        <v>0</v>
      </c>
      <c r="G12" s="32">
        <f t="shared" si="0"/>
        <v>0</v>
      </c>
    </row>
    <row r="13" spans="1:7" s="28" customFormat="1" ht="12.75">
      <c r="A13" s="23">
        <v>2</v>
      </c>
      <c r="B13" s="24"/>
      <c r="C13" s="25" t="s">
        <v>17</v>
      </c>
      <c r="D13" s="26"/>
      <c r="E13" s="27"/>
      <c r="F13" s="27"/>
      <c r="G13" s="33"/>
    </row>
    <row r="14" spans="1:7" s="1" customFormat="1" ht="38.25">
      <c r="A14" s="12" t="s">
        <v>18</v>
      </c>
      <c r="B14" s="7" t="s">
        <v>64</v>
      </c>
      <c r="C14" s="8" t="s">
        <v>65</v>
      </c>
      <c r="D14" s="9" t="s">
        <v>13</v>
      </c>
      <c r="E14" s="35">
        <v>2905.924</v>
      </c>
      <c r="F14" s="10">
        <v>0</v>
      </c>
      <c r="G14" s="32">
        <f>E14*F14</f>
        <v>0</v>
      </c>
    </row>
    <row r="15" spans="1:7" s="28" customFormat="1" ht="12.75">
      <c r="A15" s="23">
        <v>3</v>
      </c>
      <c r="B15" s="24"/>
      <c r="C15" s="25" t="s">
        <v>19</v>
      </c>
      <c r="D15" s="26"/>
      <c r="E15" s="27"/>
      <c r="F15" s="27"/>
      <c r="G15" s="33"/>
    </row>
    <row r="16" spans="1:7" s="1" customFormat="1" ht="25.5">
      <c r="A16" s="12" t="s">
        <v>20</v>
      </c>
      <c r="B16" s="7" t="s">
        <v>45</v>
      </c>
      <c r="C16" s="8" t="s">
        <v>21</v>
      </c>
      <c r="D16" s="9" t="s">
        <v>10</v>
      </c>
      <c r="E16" s="10">
        <v>7770.88</v>
      </c>
      <c r="F16" s="10">
        <v>0</v>
      </c>
      <c r="G16" s="32">
        <f t="shared" si="0"/>
        <v>0</v>
      </c>
    </row>
    <row r="17" spans="1:7" s="1" customFormat="1" ht="25.5">
      <c r="A17" s="12" t="s">
        <v>22</v>
      </c>
      <c r="B17" s="7" t="s">
        <v>47</v>
      </c>
      <c r="C17" s="8" t="s">
        <v>66</v>
      </c>
      <c r="D17" s="9" t="s">
        <v>10</v>
      </c>
      <c r="E17" s="10">
        <v>5424</v>
      </c>
      <c r="F17" s="10">
        <v>0</v>
      </c>
      <c r="G17" s="32">
        <f t="shared" si="0"/>
        <v>0</v>
      </c>
    </row>
    <row r="18" spans="1:7" s="1" customFormat="1" ht="25.5">
      <c r="A18" s="12" t="s">
        <v>23</v>
      </c>
      <c r="B18" s="7" t="s">
        <v>47</v>
      </c>
      <c r="C18" s="8" t="s">
        <v>67</v>
      </c>
      <c r="D18" s="9" t="s">
        <v>10</v>
      </c>
      <c r="E18" s="10">
        <v>61.4</v>
      </c>
      <c r="F18" s="10">
        <v>0</v>
      </c>
      <c r="G18" s="32">
        <f>E18*F18</f>
        <v>0</v>
      </c>
    </row>
    <row r="19" spans="1:7" s="1" customFormat="1" ht="25.5">
      <c r="A19" s="12" t="s">
        <v>24</v>
      </c>
      <c r="B19" s="7" t="s">
        <v>46</v>
      </c>
      <c r="C19" s="8" t="s">
        <v>68</v>
      </c>
      <c r="D19" s="9" t="s">
        <v>10</v>
      </c>
      <c r="E19" s="10">
        <v>5424</v>
      </c>
      <c r="F19" s="10">
        <v>0</v>
      </c>
      <c r="G19" s="32">
        <f>E19*F19</f>
        <v>0</v>
      </c>
    </row>
    <row r="20" spans="1:7" s="1" customFormat="1" ht="25.5">
      <c r="A20" s="12" t="s">
        <v>25</v>
      </c>
      <c r="B20" s="7" t="s">
        <v>46</v>
      </c>
      <c r="C20" s="8" t="s">
        <v>69</v>
      </c>
      <c r="D20" s="9" t="s">
        <v>10</v>
      </c>
      <c r="E20" s="10">
        <v>61.4</v>
      </c>
      <c r="F20" s="10">
        <v>0</v>
      </c>
      <c r="G20" s="32">
        <f>E20*F20</f>
        <v>0</v>
      </c>
    </row>
    <row r="21" spans="1:7" s="1" customFormat="1" ht="25.5">
      <c r="A21" s="12" t="s">
        <v>70</v>
      </c>
      <c r="B21" s="7" t="s">
        <v>71</v>
      </c>
      <c r="C21" s="8" t="s">
        <v>72</v>
      </c>
      <c r="D21" s="9" t="s">
        <v>10</v>
      </c>
      <c r="E21" s="10">
        <v>5424</v>
      </c>
      <c r="F21" s="10">
        <v>0</v>
      </c>
      <c r="G21" s="32">
        <f>E21*F21</f>
        <v>0</v>
      </c>
    </row>
    <row r="22" spans="1:7" s="1" customFormat="1" ht="25.5">
      <c r="A22" s="12" t="s">
        <v>74</v>
      </c>
      <c r="B22" s="7" t="s">
        <v>71</v>
      </c>
      <c r="C22" s="8" t="s">
        <v>73</v>
      </c>
      <c r="D22" s="9" t="s">
        <v>10</v>
      </c>
      <c r="E22" s="10">
        <v>5424</v>
      </c>
      <c r="F22" s="10">
        <v>0</v>
      </c>
      <c r="G22" s="32">
        <f>E22*F22</f>
        <v>0</v>
      </c>
    </row>
    <row r="23" spans="1:7" s="28" customFormat="1" ht="12.75">
      <c r="A23" s="23">
        <v>4</v>
      </c>
      <c r="B23" s="24"/>
      <c r="C23" s="25" t="s">
        <v>26</v>
      </c>
      <c r="D23" s="26"/>
      <c r="E23" s="27"/>
      <c r="F23" s="27"/>
      <c r="G23" s="33"/>
    </row>
    <row r="24" spans="1:7" s="1" customFormat="1" ht="12.75">
      <c r="A24" s="12" t="s">
        <v>27</v>
      </c>
      <c r="B24" s="7" t="s">
        <v>75</v>
      </c>
      <c r="C24" s="8" t="s">
        <v>76</v>
      </c>
      <c r="D24" s="9" t="s">
        <v>10</v>
      </c>
      <c r="E24" s="10">
        <v>5424</v>
      </c>
      <c r="F24" s="10">
        <v>0</v>
      </c>
      <c r="G24" s="32">
        <f t="shared" si="0"/>
        <v>0</v>
      </c>
    </row>
    <row r="25" spans="1:7" s="1" customFormat="1" ht="12.75">
      <c r="A25" s="12" t="s">
        <v>28</v>
      </c>
      <c r="B25" s="7" t="s">
        <v>77</v>
      </c>
      <c r="C25" s="8" t="s">
        <v>78</v>
      </c>
      <c r="D25" s="9" t="s">
        <v>10</v>
      </c>
      <c r="E25" s="10">
        <v>5424</v>
      </c>
      <c r="F25" s="10">
        <v>0</v>
      </c>
      <c r="G25" s="32">
        <f t="shared" si="0"/>
        <v>0</v>
      </c>
    </row>
    <row r="26" spans="1:7" s="1" customFormat="1" ht="12.75">
      <c r="A26" s="12" t="s">
        <v>29</v>
      </c>
      <c r="B26" s="7" t="s">
        <v>48</v>
      </c>
      <c r="C26" s="8" t="s">
        <v>79</v>
      </c>
      <c r="D26" s="9" t="s">
        <v>10</v>
      </c>
      <c r="E26" s="10">
        <v>60.4</v>
      </c>
      <c r="F26" s="10">
        <v>0</v>
      </c>
      <c r="G26" s="32">
        <f t="shared" si="0"/>
        <v>0</v>
      </c>
    </row>
    <row r="27" spans="1:7" s="28" customFormat="1" ht="12.75">
      <c r="A27" s="23">
        <v>5</v>
      </c>
      <c r="B27" s="24"/>
      <c r="C27" s="25" t="s">
        <v>80</v>
      </c>
      <c r="D27" s="26"/>
      <c r="E27" s="27"/>
      <c r="F27" s="27"/>
      <c r="G27" s="33"/>
    </row>
    <row r="28" spans="1:7" s="1" customFormat="1" ht="25.5">
      <c r="A28" s="12" t="s">
        <v>31</v>
      </c>
      <c r="B28" s="7" t="s">
        <v>46</v>
      </c>
      <c r="C28" s="8" t="s">
        <v>81</v>
      </c>
      <c r="D28" s="9" t="s">
        <v>10</v>
      </c>
      <c r="E28" s="10">
        <v>136.5</v>
      </c>
      <c r="F28" s="10">
        <v>0</v>
      </c>
      <c r="G28" s="32">
        <f>E28*F28</f>
        <v>0</v>
      </c>
    </row>
    <row r="29" spans="1:7" s="28" customFormat="1" ht="12.75">
      <c r="A29" s="23">
        <v>6</v>
      </c>
      <c r="B29" s="24"/>
      <c r="C29" s="25" t="s">
        <v>82</v>
      </c>
      <c r="D29" s="26"/>
      <c r="E29" s="27"/>
      <c r="F29" s="27"/>
      <c r="G29" s="33"/>
    </row>
    <row r="30" spans="1:7" s="1" customFormat="1" ht="25.5">
      <c r="A30" s="12" t="s">
        <v>31</v>
      </c>
      <c r="B30" s="7" t="s">
        <v>46</v>
      </c>
      <c r="C30" s="8" t="s">
        <v>83</v>
      </c>
      <c r="D30" s="9" t="s">
        <v>10</v>
      </c>
      <c r="E30" s="10">
        <v>2148.98</v>
      </c>
      <c r="F30" s="10">
        <v>0</v>
      </c>
      <c r="G30" s="32">
        <f>E30*F30</f>
        <v>0</v>
      </c>
    </row>
    <row r="31" spans="1:7" s="28" customFormat="1" ht="12.75">
      <c r="A31" s="23">
        <v>7</v>
      </c>
      <c r="B31" s="24"/>
      <c r="C31" s="25" t="s">
        <v>30</v>
      </c>
      <c r="D31" s="26"/>
      <c r="E31" s="27"/>
      <c r="F31" s="27"/>
      <c r="G31" s="33"/>
    </row>
    <row r="32" spans="1:7" s="1" customFormat="1" ht="25.5">
      <c r="A32" s="12" t="s">
        <v>33</v>
      </c>
      <c r="B32" s="7" t="s">
        <v>85</v>
      </c>
      <c r="C32" s="8" t="s">
        <v>32</v>
      </c>
      <c r="D32" s="9" t="s">
        <v>12</v>
      </c>
      <c r="E32" s="10">
        <v>18</v>
      </c>
      <c r="F32" s="10">
        <v>0</v>
      </c>
      <c r="G32" s="32">
        <f t="shared" si="0"/>
        <v>0</v>
      </c>
    </row>
    <row r="33" spans="1:7" s="1" customFormat="1" ht="25.5">
      <c r="A33" s="12" t="s">
        <v>36</v>
      </c>
      <c r="B33" s="7" t="s">
        <v>50</v>
      </c>
      <c r="C33" s="8" t="s">
        <v>86</v>
      </c>
      <c r="D33" s="9" t="s">
        <v>12</v>
      </c>
      <c r="E33" s="10">
        <v>8</v>
      </c>
      <c r="F33" s="10">
        <v>0</v>
      </c>
      <c r="G33" s="32">
        <f t="shared" si="0"/>
        <v>0</v>
      </c>
    </row>
    <row r="34" spans="1:7" s="1" customFormat="1" ht="25.5">
      <c r="A34" s="12" t="s">
        <v>38</v>
      </c>
      <c r="B34" s="7" t="s">
        <v>50</v>
      </c>
      <c r="C34" s="8" t="s">
        <v>87</v>
      </c>
      <c r="D34" s="9" t="s">
        <v>12</v>
      </c>
      <c r="E34" s="10">
        <v>57.4</v>
      </c>
      <c r="F34" s="10">
        <v>0</v>
      </c>
      <c r="G34" s="32">
        <f t="shared" si="0"/>
        <v>0</v>
      </c>
    </row>
    <row r="35" spans="1:7" s="1" customFormat="1" ht="12.75">
      <c r="A35" s="12" t="s">
        <v>84</v>
      </c>
      <c r="B35" s="7" t="s">
        <v>49</v>
      </c>
      <c r="C35" s="8" t="s">
        <v>88</v>
      </c>
      <c r="D35" s="9" t="s">
        <v>13</v>
      </c>
      <c r="E35" s="35">
        <v>2.468</v>
      </c>
      <c r="F35" s="10">
        <v>0</v>
      </c>
      <c r="G35" s="32">
        <f t="shared" si="0"/>
        <v>0</v>
      </c>
    </row>
    <row r="36" spans="1:7" s="28" customFormat="1" ht="12.75">
      <c r="A36" s="23">
        <v>8</v>
      </c>
      <c r="B36" s="24"/>
      <c r="C36" s="25" t="s">
        <v>89</v>
      </c>
      <c r="D36" s="26"/>
      <c r="E36" s="27"/>
      <c r="F36" s="27"/>
      <c r="G36" s="33"/>
    </row>
    <row r="37" spans="1:7" s="1" customFormat="1" ht="25.5">
      <c r="A37" s="12" t="s">
        <v>39</v>
      </c>
      <c r="B37" s="7" t="s">
        <v>85</v>
      </c>
      <c r="C37" s="8" t="s">
        <v>91</v>
      </c>
      <c r="D37" s="9" t="s">
        <v>10</v>
      </c>
      <c r="E37" s="10">
        <v>7</v>
      </c>
      <c r="F37" s="10">
        <v>0</v>
      </c>
      <c r="G37" s="32">
        <f t="shared" si="0"/>
        <v>0</v>
      </c>
    </row>
    <row r="38" spans="1:7" s="1" customFormat="1" ht="12.75">
      <c r="A38" s="12" t="s">
        <v>40</v>
      </c>
      <c r="B38" s="7" t="s">
        <v>50</v>
      </c>
      <c r="C38" s="8" t="s">
        <v>34</v>
      </c>
      <c r="D38" s="9" t="s">
        <v>35</v>
      </c>
      <c r="E38" s="10">
        <v>14</v>
      </c>
      <c r="F38" s="10">
        <v>0</v>
      </c>
      <c r="G38" s="32">
        <f t="shared" si="0"/>
        <v>0</v>
      </c>
    </row>
    <row r="39" spans="1:7" s="1" customFormat="1" ht="12.75">
      <c r="A39" s="12" t="s">
        <v>41</v>
      </c>
      <c r="B39" s="7" t="s">
        <v>50</v>
      </c>
      <c r="C39" s="8" t="s">
        <v>37</v>
      </c>
      <c r="D39" s="9" t="s">
        <v>35</v>
      </c>
      <c r="E39" s="10">
        <v>26</v>
      </c>
      <c r="F39" s="10">
        <v>0</v>
      </c>
      <c r="G39" s="32">
        <f t="shared" si="0"/>
        <v>0</v>
      </c>
    </row>
    <row r="40" spans="1:7" s="1" customFormat="1" ht="13.5" thickBot="1">
      <c r="A40" s="12" t="s">
        <v>42</v>
      </c>
      <c r="B40" s="7" t="s">
        <v>90</v>
      </c>
      <c r="C40" s="8" t="s">
        <v>95</v>
      </c>
      <c r="D40" s="9" t="s">
        <v>94</v>
      </c>
      <c r="E40" s="10">
        <v>1</v>
      </c>
      <c r="F40" s="10">
        <v>0</v>
      </c>
      <c r="G40" s="32">
        <f t="shared" si="0"/>
        <v>0</v>
      </c>
    </row>
    <row r="41" spans="1:7" s="1" customFormat="1" ht="12.75">
      <c r="A41" s="2"/>
      <c r="C41" s="5"/>
      <c r="D41" s="2"/>
      <c r="E41" s="36"/>
      <c r="F41" s="11"/>
      <c r="G41" s="37"/>
    </row>
    <row r="42" spans="5:7" ht="12.75">
      <c r="E42" s="38" t="s">
        <v>54</v>
      </c>
      <c r="F42" s="39" t="s">
        <v>55</v>
      </c>
      <c r="G42" s="40">
        <f>SUM(G7:G40)</f>
        <v>0</v>
      </c>
    </row>
    <row r="43" spans="5:7" ht="12.75">
      <c r="E43" s="38"/>
      <c r="F43" s="39" t="s">
        <v>56</v>
      </c>
      <c r="G43" s="40">
        <f>0.23*G42</f>
        <v>0</v>
      </c>
    </row>
    <row r="44" spans="5:7" ht="13.5" thickBot="1">
      <c r="E44" s="41"/>
      <c r="F44" s="42" t="s">
        <v>57</v>
      </c>
      <c r="G44" s="43">
        <f>G42+G43</f>
        <v>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Rysiek jach</cp:lastModifiedBy>
  <dcterms:created xsi:type="dcterms:W3CDTF">2019-06-30T19:10:55Z</dcterms:created>
  <dcterms:modified xsi:type="dcterms:W3CDTF">2019-10-02T06:44:03Z</dcterms:modified>
  <cp:category/>
  <cp:version/>
  <cp:contentType/>
  <cp:contentStatus/>
</cp:coreProperties>
</file>